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2300" tabRatio="685" activeTab="3"/>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4562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<sst xmlns="http://schemas.openxmlformats.org/spreadsheetml/2006/main" count="428" uniqueCount="312">
  <si>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</si>
  <si>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</si>
  <si>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</si>
  <si>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</si>
  <si>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</si>
  <si>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</si>
  <si>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</si>
  <si>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</si>
  <si>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</si>
  <si>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</si>
  <si>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</si>
  <si>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</si>
  <si>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</si>
  <si>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</si>
  <si>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</si>
  <si>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</si>
  <si>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</si>
  <si>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</si>
  <si>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</si>
  <si>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</si>
  <si>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</si>
  <si>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</si>
  <si>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</si>
  <si>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</si>
  <si>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</si>
  <si>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</si>
  <si>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</si>
  <si>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</si>
  <si>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</si>
  <si>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</si>
  <si>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</si>
  <si>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</si>
  <si>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</si>
  <si>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</si>
  <si>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</si>
  <si>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</si>
  <si>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</si>
  <si>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</si>
  <si>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</si>
  <si>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</si>
  <si>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</si>
  <si>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</si>
  <si>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</si>
  <si>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</si>
  <si>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</si>
  <si>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</si>
  <si>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</si>
  <si>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</si>
  <si>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</si>
  <si>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</si>
  <si>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</si>
  <si>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</si>
  <si>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</si>
  <si>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</si>
  <si>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</si>
  <si>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</si>
  <si>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</si>
  <si>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</si>
  <si>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</si>
  <si>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</si>
  <si>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</si>
  <si>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</si>
  <si>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</si>
  <si>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</si>
  <si>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</si>
  <si>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</si>
  <si>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</si>
  <si>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</si>
  <si>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</si>
  <si>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</si>
  <si>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</si>
  <si>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</si>
  <si>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</si>
  <si>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</si>
  <si>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</si>
  <si>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</si>
  <si>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</si>
  <si>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</si>
  <si>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</si>
  <si>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</si>
  <si>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</si>
  <si>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</si>
  <si>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</si>
  <si>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</si>
  <si>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</si>
  <si>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</si>
  <si>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</si>
  <si>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</si>
  <si>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</si>
  <si>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</si>
  <si>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</si>
  <si>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</si>
  <si>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</si>
  <si>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</si>
  <si>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</si>
  <si>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</si>
  <si>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</si>
  <si>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</si>
  <si>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</si>
  <si>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</si>
  <si>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</si>
  <si>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</si>
  <si>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</si>
  <si>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</si>
  <si>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</si>
  <si>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</si>
  <si>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</si>
  <si>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</si>
  <si>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</si>
  <si>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</si>
  <si>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</si>
  <si>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</si>
  <si>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</si>
  <si>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</si>
  <si>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</si>
  <si>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</si>
  <si>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</si>
  <si>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</si>
  <si>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</si>
  <si>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</si>
  <si>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</si>
  <si>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</si>
  <si>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</si>
  <si>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</si>
  <si>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</si>
  <si>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</si>
  <si>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</si>
  <si>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</si>
  <si>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</si>
  <si>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</si>
  <si>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</si>
  <si>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</si>
  <si>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</si>
  <si>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</si>
  <si>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</si>
  <si>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</si>
  <si>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</si>
  <si>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</si>
  <si>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</si>
  <si>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</si>
  <si>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</si>
  <si>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</si>
  <si>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</si>
  <si>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</si>
  <si>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</si>
  <si>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</si>
  <si>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</si>
  <si>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</si>
  <si>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</si>
  <si>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</si>
  <si>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</si>
  <si>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</si>
  <si>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</si>
  <si>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</si>
  <si>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</si>
  <si>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</si>
  <si>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</si>
  <si>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</si>
  <si>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</si>
  <si>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</si>
  <si>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</si>
  <si>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</si>
  <si>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</si>
  <si>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</si>
  <si>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</si>
  <si>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</si>
  <si>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</si>
  <si>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</si>
  <si>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</si>
  <si>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</si>
  <si>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</si>
  <si>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</si>
  <si>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</si>
  <si>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</si>
  <si>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</si>
  <si>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</si>
  <si>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</si>
  <si>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</si>
  <si>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</si>
  <si>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</si>
  <si>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</si>
  <si>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</si>
  <si>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</si>
  <si>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</si>
  <si>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</si>
  <si>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</si>
  <si>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</si>
  <si>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</si>
  <si>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</si>
  <si>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</si>
  <si>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</si>
  <si>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</si>
  <si>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</si>
  <si>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</si>
  <si>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</si>
  <si>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</si>
  <si>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</si>
  <si>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</si>
  <si>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</si>
  <si>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</si>
  <si>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</si>
  <si>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</si>
  <si>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</si>
  <si>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</si>
  <si>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</si>
  <si>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</si>
  <si>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</si>
  <si>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</si>
  <si>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</si>
  <si>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</si>
  <si>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</si>
  <si>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</si>
  <si>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</si>
  <si>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</si>
  <si>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</si>
  <si>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</si>
  <si>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</si>
  <si>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</si>
  <si>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</si>
  <si>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</si>
  <si>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</si>
  <si>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</si>
  <si>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</si>
  <si>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</si>
  <si>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</si>
  <si>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</si>
  <si>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</si>
  <si>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</si>
  <si>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</si>
  <si>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</si>
  <si>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</si>
  <si>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</si>
  <si>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</si>
  <si>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</si>
  <si>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</si>
  <si>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</si>
  <si>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</si>
  <si>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</si>
  <si>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</si>
  <si>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</si>
  <si>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</si>
  <si>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</si>
  <si>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</si>
  <si>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</si>
  <si>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</si>
  <si>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</si>
  <si>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</si>
  <si>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</si>
  <si>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</si>
  <si>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</si>
  <si>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</si>
  <si>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</si>
  <si>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</si>
  <si>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</si>
  <si>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</si>
  <si>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</si>
  <si>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</si>
  <si>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</si>
  <si>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</si>
  <si>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</si>
  <si>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</si>
  <si>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</si>
  <si>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</si>
  <si>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</si>
  <si>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</si>
  <si>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</si>
  <si>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</si>
  <si>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</si>
  <si>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</si>
  <si>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</si>
  <si>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</si>
  <si>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</si>
  <si>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</si>
  <si>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</si>
  <si>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</si>
  <si>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</si>
  <si>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</si>
  <si>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</si>
  <si>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</si>
  <si>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</si>
  <si>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</si>
  <si>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</si>
  <si>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</si>
  <si>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</si>
  <si>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</si>
  <si>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</si>
  <si>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</si>
  <si>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</si>
  <si>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</si>
  <si>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</si>
  <si>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</si>
  <si>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</si>
  <si>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</si>
  <si>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</si>
  <si>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</si>
  <si>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</si>
  <si>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</si>
  <si>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</si>
  <si>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</si>
  <si>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Gonzales County</t>
  </si>
  <si>
    <t>www.co.gonzales.tx.us</t>
  </si>
  <si>
    <t>830-672-6397</t>
  </si>
  <si>
    <t>Becky Weston</t>
  </si>
  <si>
    <t>County Auditor</t>
  </si>
  <si>
    <t>bweston@co.gonzales.tx.us</t>
  </si>
  <si>
    <t>414 Saint Joseph Suite 400</t>
  </si>
  <si>
    <t>Gonzales</t>
  </si>
  <si>
    <t xml:space="preserve">General Obligation Refunding Bonds </t>
  </si>
  <si>
    <t>02./15/2020</t>
  </si>
  <si>
    <t>Refinance debt on new Jail</t>
  </si>
  <si>
    <t>Census 2010</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</si>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</sst>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8" sqref="A8"/>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zoomScale="85" zoomScaleNormal="85" workbookViewId="0">
      <selection activeCell="B10" sqref="B10"/>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2018</v>
      </c>
    </row>
    <row r="8" spans="1:2" x14ac:dyDescent="0.25">
      <c r="A8" s="14" t="s">
        <v>298</v>
      </c>
      <c r="B8" s="78">
        <v>43009</v>
      </c>
    </row>
    <row r="9" spans="1:2" x14ac:dyDescent="0.25">
      <c r="A9" s="14" t="s">
        <v>14</v>
      </c>
      <c r="B9" s="72">
        <f>IF(ISBLANK(B8),"",DATE(YEAR(B8)+1,MONTH(B8),DAY(B8)-1))</f>
        <v>43373</v>
      </c>
    </row>
    <row r="10" spans="1:2" x14ac:dyDescent="0.25">
      <c r="A10" s="14" t="s">
        <v>21</v>
      </c>
      <c r="B10" s="78" t="s">
        <v>300</v>
      </c>
    </row>
    <row r="11" spans="1:2" x14ac:dyDescent="0.25">
      <c r="A11" s="14" t="s">
        <v>240</v>
      </c>
      <c r="B11" s="79" t="s">
        <v>301</v>
      </c>
    </row>
    <row r="12" spans="1:2" x14ac:dyDescent="0.25">
      <c r="A12" s="14" t="s">
        <v>214</v>
      </c>
      <c r="B12" s="76"/>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302</v>
      </c>
    </row>
    <row r="17" spans="1:2" x14ac:dyDescent="0.25">
      <c r="A17" s="18" t="s">
        <v>243</v>
      </c>
      <c r="B17" s="76" t="s">
        <v>303</v>
      </c>
    </row>
    <row r="18" spans="1:2" x14ac:dyDescent="0.25">
      <c r="A18" s="18" t="s">
        <v>244</v>
      </c>
      <c r="B18" s="79" t="s">
        <v>301</v>
      </c>
    </row>
    <row r="19" spans="1:2" x14ac:dyDescent="0.25">
      <c r="A19" s="18" t="s">
        <v>4</v>
      </c>
      <c r="B19" s="76" t="s">
        <v>304</v>
      </c>
    </row>
    <row r="20" spans="1:2" x14ac:dyDescent="0.25">
      <c r="A20" s="18" t="s">
        <v>245</v>
      </c>
      <c r="B20" s="76" t="s">
        <v>305</v>
      </c>
    </row>
    <row r="21" spans="1:2" x14ac:dyDescent="0.25">
      <c r="A21" s="18" t="s">
        <v>5</v>
      </c>
      <c r="B21" s="76"/>
    </row>
    <row r="22" spans="1:2" x14ac:dyDescent="0.25">
      <c r="A22" s="18" t="s">
        <v>246</v>
      </c>
      <c r="B22" s="76" t="s">
        <v>306</v>
      </c>
    </row>
    <row r="23" spans="1:2" x14ac:dyDescent="0.25">
      <c r="A23" s="18" t="s">
        <v>247</v>
      </c>
      <c r="B23" s="80">
        <v>78629</v>
      </c>
    </row>
    <row r="24" spans="1:2" x14ac:dyDescent="0.25">
      <c r="A24" s="18" t="s">
        <v>248</v>
      </c>
      <c r="B24" s="76" t="s">
        <v>306</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topLeftCell="G1" zoomScale="85" zoomScaleNormal="85" workbookViewId="0">
      <selection activeCell="S13" sqref="S13"/>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Gonzales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2018</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15.6" x14ac:dyDescent="0.3">
      <c r="A10" s="81" t="s">
        <v>307</v>
      </c>
      <c r="B10" s="82"/>
      <c r="C10" s="83">
        <v>1480000</v>
      </c>
      <c r="D10" s="83">
        <v>465000</v>
      </c>
      <c r="E10" s="84">
        <v>243716.5</v>
      </c>
      <c r="F10" s="85" t="s">
        <v>308</v>
      </c>
      <c r="G10" s="82" t="s">
        <v>12</v>
      </c>
      <c r="H10" s="84">
        <v>270818.8</v>
      </c>
      <c r="I10" s="84">
        <v>243716.5</v>
      </c>
      <c r="J10" s="84">
        <f>H10-I10</f>
        <v>27102.299999999988</v>
      </c>
      <c r="K10" s="82" t="s">
        <v>309</v>
      </c>
      <c r="L10" s="82" t="s">
        <v>13</v>
      </c>
      <c r="M10" s="81" t="s">
        <v>11</v>
      </c>
      <c r="N10" s="81" t="s">
        <v>11</v>
      </c>
      <c r="O10" s="82" t="s">
        <v>11</v>
      </c>
      <c r="P10" s="82" t="s">
        <v>11</v>
      </c>
      <c r="Q10" s="82"/>
      <c r="R10" s="86"/>
      <c r="S10" s="86" t="s">
        <v>311</v>
      </c>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ht="15.6" x14ac:dyDescent="0.3">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ht="15.6" x14ac:dyDescent="0.3">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ht="15.6" x14ac:dyDescent="0.3">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ht="15.6" x14ac:dyDescent="0.3">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ht="15.6" x14ac:dyDescent="0.3">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ht="15.6" x14ac:dyDescent="0.3">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ht="15.6" x14ac:dyDescent="0.3">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ht="15.6" x14ac:dyDescent="0.3">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ht="15.6" x14ac:dyDescent="0.3">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ht="15.6" x14ac:dyDescent="0.3">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ht="15.6" x14ac:dyDescent="0.3">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ht="15.6" x14ac:dyDescent="0.3">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tabSelected="1"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Gonzales County</v>
      </c>
      <c r="C3" s="1"/>
      <c r="D3" s="1"/>
      <c r="E3" s="1"/>
      <c r="F3" s="1"/>
      <c r="H3" s="1"/>
      <c r="I3" s="1"/>
      <c r="J3" s="1"/>
      <c r="K3" s="1"/>
    </row>
    <row r="4" spans="1:11" x14ac:dyDescent="0.25">
      <c r="A4" s="14" t="s">
        <v>2</v>
      </c>
      <c r="B4" s="75">
        <f>IF(OR('1 - Contact Information'!B7="",'1 - Contact Information'!B7="(select)"),"",'1 - Contact Information'!B7)</f>
        <v>2018</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243716.5</v>
      </c>
    </row>
    <row r="11" spans="1:11" x14ac:dyDescent="0.25">
      <c r="A11" s="58" t="s">
        <v>81</v>
      </c>
      <c r="B11" s="90">
        <v>220000</v>
      </c>
    </row>
    <row r="12" spans="1:11" ht="31.5" x14ac:dyDescent="0.25">
      <c r="A12" s="58" t="s">
        <v>82</v>
      </c>
      <c r="B12" s="90">
        <v>243716.5</v>
      </c>
    </row>
    <row r="13" spans="1:11" x14ac:dyDescent="0.25">
      <c r="A13" s="21"/>
      <c r="B13" s="21"/>
    </row>
    <row r="14" spans="1:11" ht="31.5" x14ac:dyDescent="0.25">
      <c r="A14" s="28" t="s">
        <v>224</v>
      </c>
      <c r="B14" s="29"/>
    </row>
    <row r="15" spans="1:11" x14ac:dyDescent="0.25">
      <c r="A15" s="57" t="s">
        <v>83</v>
      </c>
      <c r="B15" s="89">
        <v>243717</v>
      </c>
    </row>
    <row r="16" spans="1:11" ht="31.5" x14ac:dyDescent="0.25">
      <c r="A16" s="58" t="s">
        <v>84</v>
      </c>
      <c r="B16" s="90">
        <v>220000</v>
      </c>
    </row>
    <row r="17" spans="1:2" ht="31.5" x14ac:dyDescent="0.25">
      <c r="A17" s="58" t="s">
        <v>85</v>
      </c>
      <c r="B17" s="90">
        <v>243717</v>
      </c>
    </row>
    <row r="18" spans="1:2" x14ac:dyDescent="0.25">
      <c r="A18" s="21"/>
      <c r="B18" s="21"/>
    </row>
    <row r="19" spans="1:2" ht="31.5" x14ac:dyDescent="0.25">
      <c r="A19" s="28" t="s">
        <v>223</v>
      </c>
      <c r="B19" s="31"/>
    </row>
    <row r="20" spans="1:2" x14ac:dyDescent="0.25">
      <c r="A20" s="57" t="s">
        <v>290</v>
      </c>
      <c r="B20" s="91">
        <v>19807</v>
      </c>
    </row>
    <row r="21" spans="1:2" ht="15.6" x14ac:dyDescent="0.3">
      <c r="A21" s="57" t="s">
        <v>291</v>
      </c>
      <c r="B21" s="92" t="s">
        <v>310</v>
      </c>
    </row>
    <row r="22" spans="1:2" ht="31.5" customHeight="1" x14ac:dyDescent="0.25">
      <c r="A22" s="57" t="s">
        <v>86</v>
      </c>
      <c r="B22" s="89">
        <v>12.3</v>
      </c>
    </row>
    <row r="23" spans="1:2" ht="31.5" x14ac:dyDescent="0.25">
      <c r="A23" s="58" t="s">
        <v>87</v>
      </c>
      <c r="B23" s="90">
        <v>11.11</v>
      </c>
    </row>
    <row r="24" spans="1:2" ht="47.25" customHeight="1" x14ac:dyDescent="0.25">
      <c r="A24" s="58" t="s">
        <v>88</v>
      </c>
      <c r="B24" s="90">
        <v>243717</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ht="15.6" x14ac:dyDescent="0.3">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2.45" x14ac:dyDescent="0.3">
      <c r="A22" s="41">
        <v>14</v>
      </c>
      <c r="B22" s="17" t="s">
        <v>125</v>
      </c>
      <c r="C22" s="17" t="s">
        <v>126</v>
      </c>
      <c r="D22" s="16" t="s">
        <v>118</v>
      </c>
      <c r="E22" s="95"/>
    </row>
    <row r="23" spans="1:5" ht="31.15" x14ac:dyDescent="0.3">
      <c r="A23" s="41">
        <v>15</v>
      </c>
      <c r="B23" s="17" t="s">
        <v>127</v>
      </c>
      <c r="C23" s="17" t="s">
        <v>128</v>
      </c>
      <c r="D23" s="16" t="s">
        <v>118</v>
      </c>
      <c r="E23" s="95"/>
    </row>
    <row r="24" spans="1:5" ht="15.6" x14ac:dyDescent="0.3">
      <c r="A24" s="41">
        <v>16</v>
      </c>
      <c r="B24" s="17" t="s">
        <v>129</v>
      </c>
      <c r="C24" s="17" t="s">
        <v>130</v>
      </c>
      <c r="D24" s="16" t="s">
        <v>118</v>
      </c>
      <c r="E24" s="95"/>
    </row>
    <row r="25" spans="1:5" ht="31.15" x14ac:dyDescent="0.3">
      <c r="A25" s="41">
        <v>17</v>
      </c>
      <c r="B25" s="17" t="s">
        <v>131</v>
      </c>
      <c r="C25" s="17" t="s">
        <v>124</v>
      </c>
      <c r="D25" s="16" t="s">
        <v>118</v>
      </c>
      <c r="E25" s="95"/>
    </row>
    <row r="26" spans="1:5" ht="78" x14ac:dyDescent="0.3">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A29" zoomScale="85" zoomScaleNormal="85" workbookViewId="0"/>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ht="15.6" x14ac:dyDescent="0.3">
      <c r="A25" s="30" t="s">
        <v>211</v>
      </c>
      <c r="B25" s="51"/>
      <c r="C25" s="51"/>
      <c r="D25" s="51"/>
      <c r="E25" s="29"/>
    </row>
    <row r="26" spans="1:5" ht="15.6" x14ac:dyDescent="0.3">
      <c r="A26" s="12" t="s">
        <v>91</v>
      </c>
      <c r="B26" s="12" t="s">
        <v>141</v>
      </c>
      <c r="C26" s="12" t="s">
        <v>142</v>
      </c>
      <c r="D26" s="12" t="s">
        <v>143</v>
      </c>
      <c r="E26" s="12" t="s">
        <v>95</v>
      </c>
    </row>
    <row r="27" spans="1:5" ht="124.9" x14ac:dyDescent="0.3">
      <c r="A27" s="41">
        <v>1</v>
      </c>
      <c r="B27" s="17" t="s">
        <v>148</v>
      </c>
      <c r="C27" s="17" t="s">
        <v>206</v>
      </c>
      <c r="D27" s="17" t="s">
        <v>273</v>
      </c>
      <c r="E27" s="54" t="s">
        <v>270</v>
      </c>
    </row>
    <row r="28" spans="1:5" ht="48" customHeight="1" x14ac:dyDescent="0.3">
      <c r="A28" s="41">
        <v>2</v>
      </c>
      <c r="B28" s="17" t="s">
        <v>149</v>
      </c>
      <c r="C28" s="17" t="s">
        <v>150</v>
      </c>
      <c r="D28" s="17" t="s">
        <v>226</v>
      </c>
      <c r="E28" s="54" t="s">
        <v>151</v>
      </c>
    </row>
    <row r="29" spans="1:5" ht="31.15" x14ac:dyDescent="0.3">
      <c r="A29" s="41">
        <v>3</v>
      </c>
      <c r="B29" s="17" t="s">
        <v>152</v>
      </c>
      <c r="C29" s="17" t="s">
        <v>153</v>
      </c>
      <c r="D29" s="17" t="s">
        <v>227</v>
      </c>
      <c r="E29" s="54" t="s">
        <v>154</v>
      </c>
    </row>
    <row r="30" spans="1:5" ht="31.15" x14ac:dyDescent="0.3">
      <c r="A30" s="41">
        <v>4</v>
      </c>
      <c r="B30" s="17" t="s">
        <v>155</v>
      </c>
      <c r="C30" s="17" t="s">
        <v>156</v>
      </c>
      <c r="D30" s="17" t="s">
        <v>228</v>
      </c>
      <c r="E30" s="54" t="s">
        <v>157</v>
      </c>
    </row>
    <row r="31" spans="1:5" ht="63" customHeight="1" x14ac:dyDescent="0.3">
      <c r="A31" s="41">
        <v>5</v>
      </c>
      <c r="B31" s="17" t="s">
        <v>158</v>
      </c>
      <c r="C31" s="17" t="s">
        <v>159</v>
      </c>
      <c r="D31" s="17" t="s">
        <v>229</v>
      </c>
      <c r="E31" s="54" t="s">
        <v>160</v>
      </c>
    </row>
    <row r="32" spans="1:5" ht="63" customHeight="1" x14ac:dyDescent="0.3">
      <c r="A32" s="41">
        <v>6</v>
      </c>
      <c r="B32" s="17" t="s">
        <v>161</v>
      </c>
      <c r="C32" s="17" t="s">
        <v>162</v>
      </c>
      <c r="D32" s="17" t="s">
        <v>230</v>
      </c>
      <c r="E32" s="54" t="s">
        <v>163</v>
      </c>
    </row>
    <row r="33" spans="1:5" s="11" customFormat="1" ht="31.15" x14ac:dyDescent="0.3">
      <c r="A33" s="41">
        <v>7</v>
      </c>
      <c r="B33" s="43" t="s">
        <v>288</v>
      </c>
      <c r="C33" s="15" t="s">
        <v>219</v>
      </c>
      <c r="D33" s="15" t="s">
        <v>218</v>
      </c>
      <c r="E33" s="55" t="s">
        <v>192</v>
      </c>
    </row>
    <row r="34" spans="1:5" ht="62.45" x14ac:dyDescent="0.3">
      <c r="A34" s="41">
        <v>8</v>
      </c>
      <c r="B34" s="17" t="s">
        <v>289</v>
      </c>
      <c r="C34" s="17" t="s">
        <v>274</v>
      </c>
      <c r="D34" s="17" t="s">
        <v>169</v>
      </c>
      <c r="E34" s="54" t="s">
        <v>170</v>
      </c>
    </row>
    <row r="35" spans="1:5" ht="62.45" x14ac:dyDescent="0.3">
      <c r="A35" s="41">
        <v>9</v>
      </c>
      <c r="B35" s="17" t="s">
        <v>164</v>
      </c>
      <c r="C35" s="17" t="s">
        <v>165</v>
      </c>
      <c r="D35" s="17" t="s">
        <v>231</v>
      </c>
      <c r="E35" s="54" t="s">
        <v>166</v>
      </c>
    </row>
    <row r="36" spans="1:5" ht="62.45" x14ac:dyDescent="0.3">
      <c r="A36" s="41">
        <v>10</v>
      </c>
      <c r="B36" s="17" t="s">
        <v>234</v>
      </c>
      <c r="C36" s="17" t="s">
        <v>167</v>
      </c>
      <c r="D36" s="17" t="s">
        <v>232</v>
      </c>
      <c r="E36" s="54" t="s">
        <v>160</v>
      </c>
    </row>
    <row r="37" spans="1:5" ht="78" x14ac:dyDescent="0.3">
      <c r="A37" s="41">
        <v>11</v>
      </c>
      <c r="B37" s="17" t="s">
        <v>235</v>
      </c>
      <c r="C37" s="17" t="s">
        <v>168</v>
      </c>
      <c r="D37" s="17" t="s">
        <v>233</v>
      </c>
      <c r="E37" s="54" t="s">
        <v>163</v>
      </c>
    </row>
    <row r="38" spans="1:5" s="21" customFormat="1" ht="15.6" x14ac:dyDescent="0.3">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Shawna Lehnert</cp:lastModifiedBy>
  <dcterms:created xsi:type="dcterms:W3CDTF">2017-01-13T17:49:37Z</dcterms:created>
  <dcterms:modified xsi:type="dcterms:W3CDTF">2018-11-30T16:17:34Z</dcterms:modified>
</cp:coreProperties>
</file>